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4\ART. 10 NUMERAL 4\Renglón 011\"/>
    </mc:Choice>
  </mc:AlternateContent>
  <bookViews>
    <workbookView xWindow="0" yWindow="0" windowWidth="28800" windowHeight="12135" tabRatio="772"/>
  </bookViews>
  <sheets>
    <sheet name="N4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9" l="1"/>
  <c r="O18" i="9"/>
  <c r="Q19" i="9"/>
  <c r="Q20" i="9"/>
  <c r="O36" i="9"/>
  <c r="Q36" i="9" s="1"/>
  <c r="O19" i="9"/>
  <c r="O35" i="9"/>
  <c r="Q35" i="9" s="1"/>
  <c r="O34" i="9"/>
  <c r="Q34" i="9" s="1"/>
  <c r="O32" i="9"/>
  <c r="Q32" i="9" s="1"/>
  <c r="O31" i="9"/>
  <c r="Q31" i="9" s="1"/>
  <c r="O30" i="9"/>
  <c r="Q30" i="9" s="1"/>
  <c r="O29" i="9"/>
  <c r="Q29" i="9" s="1"/>
  <c r="O28" i="9"/>
  <c r="Q28" i="9" s="1"/>
  <c r="O27" i="9"/>
  <c r="Q27" i="9" s="1"/>
  <c r="O26" i="9"/>
  <c r="Q26" i="9" s="1"/>
  <c r="O25" i="9"/>
  <c r="Q25" i="9" s="1"/>
  <c r="O24" i="9"/>
  <c r="Q24" i="9" s="1"/>
  <c r="O23" i="9"/>
  <c r="Q23" i="9" s="1"/>
  <c r="O22" i="9"/>
  <c r="Q22" i="9" s="1"/>
  <c r="O21" i="9"/>
  <c r="Q21" i="9" s="1"/>
  <c r="O20" i="9"/>
</calcChain>
</file>

<file path=xl/sharedStrings.xml><?xml version="1.0" encoding="utf-8"?>
<sst xmlns="http://schemas.openxmlformats.org/spreadsheetml/2006/main" count="204" uniqueCount="67">
  <si>
    <t>ENCARGADO DE ACTUALIZACIÓN:</t>
  </si>
  <si>
    <t>FECHA DE ACTUALIZACIÓN: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</si>
  <si>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</si>
  <si>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</si>
  <si>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</si>
  <si>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</si>
  <si>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</si>
  <si>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</si>
  <si>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</si>
  <si>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</si>
  <si>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</si>
  <si>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</si>
  <si>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</si>
  <si>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</si>
  <si>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</si>
  <si>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</si>
  <si>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</si>
  <si>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</si>
  <si>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</si>
  <si>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</si>
  <si>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</si>
  <si>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>N/A</t>
  </si>
  <si>
    <t>Gobernación Departamental de Sacatepéquez</t>
  </si>
  <si>
    <t xml:space="preserve">VERONICA ELIZABETH CABRERA CALLEJAS DE BARILLAS </t>
  </si>
  <si>
    <t xml:space="preserve">SONIA ESPERANZA ROCA LÓPEZ DE GALINDO </t>
  </si>
  <si>
    <t xml:space="preserve">ZANDRA ARGENTINA ESCOBAR NIEVES DE ARGUETA </t>
  </si>
  <si>
    <t xml:space="preserve">FELIPE NERI PALACIOS MENDOZA </t>
  </si>
  <si>
    <t xml:space="preserve">ALEJANDRO QUIQUE RAXÓN </t>
  </si>
  <si>
    <t xml:space="preserve">JUAN EMMANUEL MATIAS MEDIO </t>
  </si>
  <si>
    <t xml:space="preserve">RIGOBERTO GOMEZ AJUCHAN </t>
  </si>
  <si>
    <t xml:space="preserve">MARVIN ISABEL CHAJON YAPAN </t>
  </si>
  <si>
    <t xml:space="preserve">ALBERTO HERNANDEZ AJIN </t>
  </si>
  <si>
    <t xml:space="preserve">JOSÉ LEONIDAS MATIAS MEDIO </t>
  </si>
  <si>
    <t xml:space="preserve">RUDY ALEXANDER GODINEZ HERNANDEZ </t>
  </si>
  <si>
    <t xml:space="preserve">JUAN OSWALDO GARCIA LÓPEZ </t>
  </si>
  <si>
    <t xml:space="preserve">ELMER MARDOQUEO CHILE ZORRILLO </t>
  </si>
  <si>
    <t xml:space="preserve">JOSÉ ARMANDO BAEZA SANTOS </t>
  </si>
  <si>
    <t>DANIEL BOC TUBAC</t>
  </si>
  <si>
    <t>OFELIA NINETTE ORTIZ LÓPEZ</t>
  </si>
  <si>
    <t xml:space="preserve">SAMUEL ADONIAS MACH XALIN </t>
  </si>
  <si>
    <t xml:space="preserve">LUIS LEONEL PÉREZ QUEZADA </t>
  </si>
  <si>
    <t xml:space="preserve">ASISTENTE PROFESIONAL II-ADMINISTRACIÓN </t>
  </si>
  <si>
    <t xml:space="preserve">ASISTENTE PROFESIONAL I-ADMINISTRACIÓN </t>
  </si>
  <si>
    <t xml:space="preserve">ASISTENTE PROFESIONAL JEFE-CONTABILIDAD </t>
  </si>
  <si>
    <t xml:space="preserve">ASISTENTE PROFESIONAL I-COMPRAS Y SUMINISTROS </t>
  </si>
  <si>
    <t xml:space="preserve">TRABAJADOR OPERATIVO IV-CONSERJERIA </t>
  </si>
  <si>
    <t xml:space="preserve">TÉCNICO ARTISTICO III-MUSICA </t>
  </si>
  <si>
    <t>TÉCNICO ARTISTICO III-MUSICA</t>
  </si>
  <si>
    <t xml:space="preserve">ASISTENTE PROFESIONAL I-CONTABILIDAD </t>
  </si>
  <si>
    <t>_</t>
  </si>
  <si>
    <t>011</t>
  </si>
  <si>
    <t xml:space="preserve">ENTIDAD:  </t>
  </si>
  <si>
    <t xml:space="preserve">DIRECCIÓN: </t>
  </si>
  <si>
    <t xml:space="preserve">HORARIO DE ATENCIÓN: </t>
  </si>
  <si>
    <t xml:space="preserve">TELÉFONO: </t>
  </si>
  <si>
    <t xml:space="preserve">DIRECTOR: </t>
  </si>
  <si>
    <t xml:space="preserve">CORRESPONDE AL MES DE: </t>
  </si>
  <si>
    <t>GOBERNACIÓN DEPARTAMENTAL DE SACATEPÉQUEZ</t>
  </si>
  <si>
    <t>Lotificación el Panorama Lote 11 y 12C, carretera a Ciudad Vieja, La Antigua Guatemala</t>
  </si>
  <si>
    <t>De 08:00 a 16:30 Horas</t>
  </si>
  <si>
    <t>Samuel Adonias Mach Xalin</t>
  </si>
  <si>
    <t>Lic. Cesar Oswaldo Diaz Castillo</t>
  </si>
  <si>
    <t>CESAR OSWALDO DIAZ CASTILLO</t>
  </si>
  <si>
    <t>GOBERNADOR DEPARTAMENTAL DE SACATEPÉQUEZ</t>
  </si>
  <si>
    <t>&lt;</t>
  </si>
  <si>
    <t>Febrero de 2024</t>
  </si>
  <si>
    <t>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</si>
</sst>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[$Q-100A]#,##0.00"/>
    <numFmt numFmtId="166" formatCode="&quot;Q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/>
    <xf numFmtId="49" fontId="9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6" fontId="9" fillId="0" borderId="2" xfId="0" applyNumberFormat="1" applyFont="1" applyBorder="1"/>
    <xf numFmtId="166" fontId="0" fillId="0" borderId="0" xfId="0" applyNumberFormat="1"/>
    <xf numFmtId="166" fontId="9" fillId="2" borderId="2" xfId="0" applyNumberFormat="1" applyFont="1" applyFill="1" applyBorder="1"/>
    <xf numFmtId="166" fontId="9" fillId="0" borderId="2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/>
    </xf>
    <xf numFmtId="166" fontId="8" fillId="0" borderId="2" xfId="3" applyNumberFormat="1" applyFont="1" applyFill="1" applyBorder="1" applyAlignment="1"/>
    <xf numFmtId="166" fontId="8" fillId="0" borderId="2" xfId="7" applyNumberFormat="1" applyFont="1" applyFill="1" applyBorder="1" applyAlignment="1"/>
    <xf numFmtId="166" fontId="8" fillId="0" borderId="2" xfId="5" applyNumberFormat="1" applyFont="1" applyFill="1" applyBorder="1" applyAlignment="1"/>
    <xf numFmtId="166" fontId="8" fillId="0" borderId="2" xfId="8" applyNumberFormat="1" applyFont="1" applyFill="1" applyBorder="1" applyAlignment="1"/>
    <xf numFmtId="166" fontId="8" fillId="2" borderId="2" xfId="3" applyNumberFormat="1" applyFont="1" applyFill="1" applyBorder="1" applyAlignment="1"/>
    <xf numFmtId="166" fontId="8" fillId="2" borderId="2" xfId="5" applyNumberFormat="1" applyFont="1" applyFill="1" applyBorder="1" applyAlignment="1"/>
    <xf numFmtId="166" fontId="8" fillId="2" borderId="2" xfId="7" applyNumberFormat="1" applyFont="1" applyFill="1" applyBorder="1" applyAlignment="1"/>
    <xf numFmtId="166" fontId="8" fillId="0" borderId="2" xfId="5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0">
    <cellStyle name="Euro" xfId="2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243417</xdr:colOff>
      <xdr:row>0</xdr:row>
      <xdr:rowOff>21167</xdr:rowOff>
    </xdr:from>
    <xdr:to>
      <xdr:col>9</xdr:col>
      <xdr:colOff>711481</xdr:colOff>
      <xdr:row>4</xdr:row>
      <xdr:rowOff>148167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52207" t="22556" r="33313" b="64666"/>
        <a:stretch/>
      </xdr:blipFill>
      <xdr:spPr bwMode="auto">
        <a:xfrm>
          <a:off x="6540500" y="21167"/>
          <a:ext cx="1790981" cy="889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560917</xdr:colOff>
      <xdr:row>0</xdr:row>
      <xdr:rowOff>158750</xdr:rowOff>
    </xdr:from>
    <xdr:to>
      <xdr:col>6</xdr:col>
      <xdr:colOff>745793</xdr:colOff>
      <xdr:row>4</xdr:row>
      <xdr:rowOff>148167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xmlns="" id="{584C4240-0CF1-6F77-8A72-25A6195DBB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347"/>
        <a:stretch/>
      </xdr:blipFill>
      <xdr:spPr bwMode="auto">
        <a:xfrm>
          <a:off x="5334000" y="158750"/>
          <a:ext cx="904543" cy="751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36"/>
  <sheetViews>
    <sheetView tabSelected="1" zoomScale="90" zoomScaleNormal="90" workbookViewId="0">
      <selection activeCell="A16" sqref="A16:R16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6" width="10.7109375" customWidth="1"/>
    <col min="7" max="7" width="12" customWidth="1"/>
    <col min="8" max="8" width="9" customWidth="1"/>
    <col min="9" max="14" width="10.7109375" customWidth="1"/>
    <col min="15" max="15" width="11.42578125" customWidth="1"/>
    <col min="16" max="16" width="10.7109375" customWidth="1"/>
    <col min="17" max="17" width="15.85546875" customWidth="1"/>
    <col min="18" max="18" width="10.7109375" customWidth="1"/>
  </cols>
  <sheetData>
    <row r="7" spans="1:18" ht="15.75" x14ac:dyDescent="0.25">
      <c r="A7" s="34" t="s">
        <v>51</v>
      </c>
      <c r="B7" s="35"/>
      <c r="C7" s="36"/>
      <c r="D7" s="31" t="s">
        <v>57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ht="15.75" x14ac:dyDescent="0.25">
      <c r="A8" s="34" t="s">
        <v>52</v>
      </c>
      <c r="B8" s="35"/>
      <c r="C8" s="36"/>
      <c r="D8" s="31" t="s">
        <v>58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1:18" ht="15.75" customHeight="1" x14ac:dyDescent="0.25">
      <c r="A9" s="37" t="s">
        <v>53</v>
      </c>
      <c r="B9" s="38"/>
      <c r="C9" s="39"/>
      <c r="D9" s="40" t="s">
        <v>59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18" ht="15.75" x14ac:dyDescent="0.25">
      <c r="A10" s="34" t="s">
        <v>54</v>
      </c>
      <c r="B10" s="35"/>
      <c r="C10" s="36"/>
      <c r="D10" s="31">
        <v>79346783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ht="15.75" x14ac:dyDescent="0.25">
      <c r="A11" s="34" t="s">
        <v>55</v>
      </c>
      <c r="B11" s="35"/>
      <c r="C11" s="36"/>
      <c r="D11" s="31" t="s">
        <v>61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18" ht="15.75" x14ac:dyDescent="0.25">
      <c r="A12" s="34" t="s">
        <v>0</v>
      </c>
      <c r="B12" s="35"/>
      <c r="C12" s="36"/>
      <c r="D12" s="31" t="s">
        <v>60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18" ht="15.75" x14ac:dyDescent="0.25">
      <c r="A13" s="34" t="s">
        <v>1</v>
      </c>
      <c r="B13" s="35"/>
      <c r="C13" s="36"/>
      <c r="D13" s="31" t="s">
        <v>66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18" ht="15.75" x14ac:dyDescent="0.25">
      <c r="A14" s="34" t="s">
        <v>56</v>
      </c>
      <c r="B14" s="35"/>
      <c r="C14" s="36"/>
      <c r="D14" s="31" t="s">
        <v>65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15.75" x14ac:dyDescent="0.25">
      <c r="A15" s="1"/>
      <c r="B15" s="1"/>
      <c r="C15" s="1"/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 thickBot="1" x14ac:dyDescent="0.3">
      <c r="A16" s="30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9" ht="34.5" thickBot="1" x14ac:dyDescent="0.3">
      <c r="A17" s="12" t="s">
        <v>4</v>
      </c>
      <c r="B17" s="12" t="s">
        <v>5</v>
      </c>
      <c r="C17" s="13" t="s">
        <v>18</v>
      </c>
      <c r="D17" s="12" t="s">
        <v>2</v>
      </c>
      <c r="E17" s="12" t="s">
        <v>3</v>
      </c>
      <c r="F17" s="14" t="s">
        <v>17</v>
      </c>
      <c r="G17" s="14" t="s">
        <v>6</v>
      </c>
      <c r="H17" s="14" t="s">
        <v>11</v>
      </c>
      <c r="I17" s="14" t="s">
        <v>7</v>
      </c>
      <c r="J17" s="14" t="s">
        <v>8</v>
      </c>
      <c r="K17" s="14" t="s">
        <v>9</v>
      </c>
      <c r="L17" s="14" t="s">
        <v>10</v>
      </c>
      <c r="M17" s="14" t="s">
        <v>16</v>
      </c>
      <c r="N17" s="14" t="s">
        <v>19</v>
      </c>
      <c r="O17" s="14" t="s">
        <v>12</v>
      </c>
      <c r="P17" s="14" t="s">
        <v>13</v>
      </c>
      <c r="Q17" s="14" t="s">
        <v>14</v>
      </c>
      <c r="R17" s="14" t="s">
        <v>15</v>
      </c>
    </row>
    <row r="18" spans="1:19" ht="37.5" thickBot="1" x14ac:dyDescent="0.3">
      <c r="A18" s="5">
        <v>1</v>
      </c>
      <c r="B18" s="11" t="s">
        <v>50</v>
      </c>
      <c r="C18" s="9" t="s">
        <v>62</v>
      </c>
      <c r="D18" s="6" t="s">
        <v>63</v>
      </c>
      <c r="E18" s="7" t="s">
        <v>22</v>
      </c>
      <c r="F18" s="8" t="s">
        <v>21</v>
      </c>
      <c r="G18" s="22">
        <v>6066</v>
      </c>
      <c r="H18" s="19" t="s">
        <v>49</v>
      </c>
      <c r="I18" s="29" t="s">
        <v>49</v>
      </c>
      <c r="J18" s="21">
        <v>375</v>
      </c>
      <c r="K18" s="15">
        <v>9600</v>
      </c>
      <c r="L18" s="23">
        <v>250</v>
      </c>
      <c r="M18" s="21">
        <v>3000</v>
      </c>
      <c r="N18" s="19" t="s">
        <v>49</v>
      </c>
      <c r="O18" s="15">
        <f>G18+J18+K18+L18+M18</f>
        <v>19291</v>
      </c>
      <c r="P18" s="15">
        <v>3266.82</v>
      </c>
      <c r="Q18" s="17">
        <f>O18-P18</f>
        <v>16024.18</v>
      </c>
      <c r="R18" s="21">
        <v>0</v>
      </c>
      <c r="S18" s="16"/>
    </row>
    <row r="19" spans="1:19" ht="37.5" thickBot="1" x14ac:dyDescent="0.3">
      <c r="A19" s="5">
        <v>2</v>
      </c>
      <c r="B19" s="11" t="s">
        <v>50</v>
      </c>
      <c r="C19" s="2" t="s">
        <v>39</v>
      </c>
      <c r="D19" s="2" t="s">
        <v>41</v>
      </c>
      <c r="E19" s="3" t="s">
        <v>22</v>
      </c>
      <c r="F19" s="4" t="s">
        <v>21</v>
      </c>
      <c r="G19" s="26">
        <v>2120</v>
      </c>
      <c r="H19" s="20" t="s">
        <v>49</v>
      </c>
      <c r="I19" s="27">
        <v>50</v>
      </c>
      <c r="J19" s="20" t="s">
        <v>49</v>
      </c>
      <c r="K19" s="17">
        <v>3900</v>
      </c>
      <c r="L19" s="28">
        <v>250</v>
      </c>
      <c r="M19" s="20" t="s">
        <v>49</v>
      </c>
      <c r="N19" s="20" t="s">
        <v>49</v>
      </c>
      <c r="O19" s="17">
        <f>G19+I19+K19+L19</f>
        <v>6320</v>
      </c>
      <c r="P19" s="17">
        <v>5499.12</v>
      </c>
      <c r="Q19" s="17">
        <f>O19-P19</f>
        <v>820.88000000000011</v>
      </c>
      <c r="R19" s="21">
        <v>456</v>
      </c>
      <c r="S19" s="16"/>
    </row>
    <row r="20" spans="1:19" ht="37.5" thickBot="1" x14ac:dyDescent="0.3">
      <c r="A20" s="5">
        <v>3</v>
      </c>
      <c r="B20" s="11" t="s">
        <v>50</v>
      </c>
      <c r="C20" s="9" t="s">
        <v>23</v>
      </c>
      <c r="D20" s="6" t="s">
        <v>42</v>
      </c>
      <c r="E20" s="7" t="s">
        <v>22</v>
      </c>
      <c r="F20" s="8" t="s">
        <v>21</v>
      </c>
      <c r="G20" s="22">
        <v>1960</v>
      </c>
      <c r="H20" s="19" t="s">
        <v>49</v>
      </c>
      <c r="I20" s="24">
        <v>75</v>
      </c>
      <c r="J20" s="19" t="s">
        <v>49</v>
      </c>
      <c r="K20" s="15">
        <v>4200</v>
      </c>
      <c r="L20" s="23">
        <v>250</v>
      </c>
      <c r="M20" s="19" t="s">
        <v>49</v>
      </c>
      <c r="N20" s="19" t="s">
        <v>49</v>
      </c>
      <c r="O20" s="15">
        <f>+G20+I20+K20+L20</f>
        <v>6485</v>
      </c>
      <c r="P20" s="15">
        <v>1216.5999999999999</v>
      </c>
      <c r="Q20" s="15">
        <f>O20-P20</f>
        <v>5268.4</v>
      </c>
      <c r="R20" s="21">
        <v>0</v>
      </c>
    </row>
    <row r="21" spans="1:19" ht="37.5" thickBot="1" x14ac:dyDescent="0.3">
      <c r="A21" s="5">
        <v>4</v>
      </c>
      <c r="B21" s="11" t="s">
        <v>50</v>
      </c>
      <c r="C21" s="6" t="s">
        <v>24</v>
      </c>
      <c r="D21" s="6" t="s">
        <v>43</v>
      </c>
      <c r="E21" s="7" t="s">
        <v>22</v>
      </c>
      <c r="F21" s="8" t="s">
        <v>21</v>
      </c>
      <c r="G21" s="22">
        <v>2604</v>
      </c>
      <c r="H21" s="19" t="s">
        <v>49</v>
      </c>
      <c r="I21" s="24">
        <v>50</v>
      </c>
      <c r="J21" s="19" t="s">
        <v>49</v>
      </c>
      <c r="K21" s="15">
        <v>4200</v>
      </c>
      <c r="L21" s="23">
        <v>250</v>
      </c>
      <c r="M21" s="19" t="s">
        <v>49</v>
      </c>
      <c r="N21" s="19" t="s">
        <v>49</v>
      </c>
      <c r="O21" s="15">
        <f t="shared" ref="O21:O26" si="0">G21+I21+K21+L21</f>
        <v>7104</v>
      </c>
      <c r="P21" s="15">
        <v>1349.96</v>
      </c>
      <c r="Q21" s="15">
        <f>O21-P21</f>
        <v>5754.04</v>
      </c>
      <c r="R21" s="21">
        <v>580</v>
      </c>
    </row>
    <row r="22" spans="1:19" ht="37.5" thickBot="1" x14ac:dyDescent="0.3">
      <c r="A22" s="5" t="s">
        <v>64</v>
      </c>
      <c r="B22" s="11" t="s">
        <v>50</v>
      </c>
      <c r="C22" s="6" t="s">
        <v>25</v>
      </c>
      <c r="D22" s="6" t="s">
        <v>41</v>
      </c>
      <c r="E22" s="7" t="s">
        <v>22</v>
      </c>
      <c r="F22" s="8" t="s">
        <v>21</v>
      </c>
      <c r="G22" s="22">
        <v>2120</v>
      </c>
      <c r="H22" s="19" t="s">
        <v>49</v>
      </c>
      <c r="I22" s="24">
        <v>75</v>
      </c>
      <c r="J22" s="19" t="s">
        <v>49</v>
      </c>
      <c r="K22" s="15">
        <v>4200</v>
      </c>
      <c r="L22" s="25">
        <v>250</v>
      </c>
      <c r="M22" s="19" t="s">
        <v>49</v>
      </c>
      <c r="N22" s="19" t="s">
        <v>49</v>
      </c>
      <c r="O22" s="15">
        <f t="shared" si="0"/>
        <v>6645</v>
      </c>
      <c r="P22" s="15">
        <v>3654.15</v>
      </c>
      <c r="Q22" s="15">
        <f t="shared" ref="Q22:Q32" si="1">O22-P22</f>
        <v>2990.85</v>
      </c>
      <c r="R22" s="21">
        <v>0</v>
      </c>
    </row>
    <row r="23" spans="1:19" ht="49.5" thickBot="1" x14ac:dyDescent="0.3">
      <c r="A23" s="5">
        <v>6</v>
      </c>
      <c r="B23" s="11" t="s">
        <v>50</v>
      </c>
      <c r="C23" s="6" t="s">
        <v>26</v>
      </c>
      <c r="D23" s="6" t="s">
        <v>44</v>
      </c>
      <c r="E23" s="7" t="s">
        <v>22</v>
      </c>
      <c r="F23" s="8" t="s">
        <v>21</v>
      </c>
      <c r="G23" s="22">
        <v>1960</v>
      </c>
      <c r="H23" s="19" t="s">
        <v>49</v>
      </c>
      <c r="I23" s="24">
        <v>75</v>
      </c>
      <c r="J23" s="19" t="s">
        <v>49</v>
      </c>
      <c r="K23" s="15">
        <v>4200</v>
      </c>
      <c r="L23" s="23">
        <v>250</v>
      </c>
      <c r="M23" s="19" t="s">
        <v>49</v>
      </c>
      <c r="N23" s="19" t="s">
        <v>49</v>
      </c>
      <c r="O23" s="15">
        <f t="shared" si="0"/>
        <v>6485</v>
      </c>
      <c r="P23" s="15">
        <v>1216.5999999999999</v>
      </c>
      <c r="Q23" s="15">
        <f t="shared" si="1"/>
        <v>5268.4</v>
      </c>
      <c r="R23" s="21">
        <v>174</v>
      </c>
    </row>
    <row r="24" spans="1:19" ht="37.5" thickBot="1" x14ac:dyDescent="0.3">
      <c r="A24" s="5">
        <v>7</v>
      </c>
      <c r="B24" s="11" t="s">
        <v>50</v>
      </c>
      <c r="C24" s="10" t="s">
        <v>27</v>
      </c>
      <c r="D24" s="6" t="s">
        <v>45</v>
      </c>
      <c r="E24" s="7" t="s">
        <v>22</v>
      </c>
      <c r="F24" s="8" t="s">
        <v>21</v>
      </c>
      <c r="G24" s="22">
        <v>1105</v>
      </c>
      <c r="H24" s="19" t="s">
        <v>49</v>
      </c>
      <c r="I24" s="24">
        <v>75</v>
      </c>
      <c r="J24" s="19" t="s">
        <v>49</v>
      </c>
      <c r="K24" s="15">
        <v>3600</v>
      </c>
      <c r="L24" s="23">
        <v>250</v>
      </c>
      <c r="M24" s="19" t="s">
        <v>49</v>
      </c>
      <c r="N24" s="19" t="s">
        <v>49</v>
      </c>
      <c r="O24" s="15">
        <f t="shared" si="0"/>
        <v>5030</v>
      </c>
      <c r="P24" s="15">
        <v>2541.66</v>
      </c>
      <c r="Q24" s="15">
        <f t="shared" si="1"/>
        <v>2488.34</v>
      </c>
      <c r="R24" s="21">
        <v>0</v>
      </c>
    </row>
    <row r="25" spans="1:19" ht="37.5" thickBot="1" x14ac:dyDescent="0.3">
      <c r="A25" s="5">
        <v>8</v>
      </c>
      <c r="B25" s="11" t="s">
        <v>50</v>
      </c>
      <c r="C25" s="6" t="s">
        <v>28</v>
      </c>
      <c r="D25" s="6" t="s">
        <v>46</v>
      </c>
      <c r="E25" s="7" t="s">
        <v>22</v>
      </c>
      <c r="F25" s="8" t="s">
        <v>21</v>
      </c>
      <c r="G25" s="22">
        <v>1476</v>
      </c>
      <c r="H25" s="19" t="s">
        <v>49</v>
      </c>
      <c r="I25" s="24">
        <v>50</v>
      </c>
      <c r="J25" s="19" t="s">
        <v>49</v>
      </c>
      <c r="K25" s="15">
        <v>3600</v>
      </c>
      <c r="L25" s="23">
        <v>250</v>
      </c>
      <c r="M25" s="19" t="s">
        <v>49</v>
      </c>
      <c r="N25" s="19" t="s">
        <v>49</v>
      </c>
      <c r="O25" s="15">
        <f t="shared" si="0"/>
        <v>5376</v>
      </c>
      <c r="P25" s="15">
        <v>860.09</v>
      </c>
      <c r="Q25" s="15">
        <f t="shared" si="1"/>
        <v>4515.91</v>
      </c>
      <c r="R25" s="21">
        <v>0</v>
      </c>
    </row>
    <row r="26" spans="1:19" ht="37.5" thickBot="1" x14ac:dyDescent="0.3">
      <c r="A26" s="5">
        <v>9</v>
      </c>
      <c r="B26" s="11" t="s">
        <v>50</v>
      </c>
      <c r="C26" s="6" t="s">
        <v>29</v>
      </c>
      <c r="D26" s="6" t="s">
        <v>46</v>
      </c>
      <c r="E26" s="7" t="s">
        <v>22</v>
      </c>
      <c r="F26" s="8" t="s">
        <v>21</v>
      </c>
      <c r="G26" s="22">
        <v>1476</v>
      </c>
      <c r="H26" s="19" t="s">
        <v>49</v>
      </c>
      <c r="I26" s="24">
        <v>75</v>
      </c>
      <c r="J26" s="19" t="s">
        <v>49</v>
      </c>
      <c r="K26" s="15">
        <v>3600</v>
      </c>
      <c r="L26" s="23">
        <v>250</v>
      </c>
      <c r="M26" s="19" t="s">
        <v>49</v>
      </c>
      <c r="N26" s="19" t="s">
        <v>49</v>
      </c>
      <c r="O26" s="15">
        <f t="shared" si="0"/>
        <v>5401</v>
      </c>
      <c r="P26" s="15">
        <v>3638.55</v>
      </c>
      <c r="Q26" s="15">
        <f>O26-P26</f>
        <v>1762.4499999999998</v>
      </c>
      <c r="R26" s="21">
        <v>0</v>
      </c>
    </row>
    <row r="27" spans="1:19" ht="37.5" thickBot="1" x14ac:dyDescent="0.3">
      <c r="A27" s="5">
        <v>10</v>
      </c>
      <c r="B27" s="11" t="s">
        <v>50</v>
      </c>
      <c r="C27" s="6" t="s">
        <v>30</v>
      </c>
      <c r="D27" s="6" t="s">
        <v>46</v>
      </c>
      <c r="E27" s="7" t="s">
        <v>22</v>
      </c>
      <c r="F27" s="8" t="s">
        <v>21</v>
      </c>
      <c r="G27" s="22">
        <v>1476</v>
      </c>
      <c r="H27" s="19" t="s">
        <v>49</v>
      </c>
      <c r="I27" s="24">
        <v>50</v>
      </c>
      <c r="J27" s="19" t="s">
        <v>49</v>
      </c>
      <c r="K27" s="15">
        <v>3600</v>
      </c>
      <c r="L27" s="23">
        <v>250</v>
      </c>
      <c r="M27" s="19" t="s">
        <v>49</v>
      </c>
      <c r="N27" s="19" t="s">
        <v>49</v>
      </c>
      <c r="O27" s="15">
        <f>+G27+I27+K27+L27</f>
        <v>5376</v>
      </c>
      <c r="P27" s="15">
        <v>3781.91</v>
      </c>
      <c r="Q27" s="15">
        <f t="shared" si="1"/>
        <v>1594.0900000000001</v>
      </c>
      <c r="R27" s="21">
        <v>0</v>
      </c>
    </row>
    <row r="28" spans="1:19" ht="37.5" thickBot="1" x14ac:dyDescent="0.3">
      <c r="A28" s="5">
        <v>11</v>
      </c>
      <c r="B28" s="11" t="s">
        <v>50</v>
      </c>
      <c r="C28" s="10" t="s">
        <v>31</v>
      </c>
      <c r="D28" s="6" t="s">
        <v>46</v>
      </c>
      <c r="E28" s="7" t="s">
        <v>22</v>
      </c>
      <c r="F28" s="8" t="s">
        <v>21</v>
      </c>
      <c r="G28" s="22">
        <v>1476</v>
      </c>
      <c r="H28" s="19" t="s">
        <v>49</v>
      </c>
      <c r="I28" s="24">
        <v>75</v>
      </c>
      <c r="J28" s="19" t="s">
        <v>49</v>
      </c>
      <c r="K28" s="15">
        <v>3600</v>
      </c>
      <c r="L28" s="23">
        <v>250</v>
      </c>
      <c r="M28" s="19" t="s">
        <v>49</v>
      </c>
      <c r="N28" s="19" t="s">
        <v>49</v>
      </c>
      <c r="O28" s="15">
        <f t="shared" ref="O28:O32" si="2">G28+I28+K28+L28</f>
        <v>5401</v>
      </c>
      <c r="P28" s="15">
        <v>3534.34</v>
      </c>
      <c r="Q28" s="15">
        <f t="shared" si="1"/>
        <v>1866.6599999999999</v>
      </c>
      <c r="R28" s="21">
        <v>0</v>
      </c>
    </row>
    <row r="29" spans="1:19" ht="37.5" thickBot="1" x14ac:dyDescent="0.3">
      <c r="A29" s="5">
        <v>12</v>
      </c>
      <c r="B29" s="11" t="s">
        <v>50</v>
      </c>
      <c r="C29" s="6" t="s">
        <v>32</v>
      </c>
      <c r="D29" s="6" t="s">
        <v>46</v>
      </c>
      <c r="E29" s="7" t="s">
        <v>22</v>
      </c>
      <c r="F29" s="8" t="s">
        <v>21</v>
      </c>
      <c r="G29" s="22">
        <v>1476</v>
      </c>
      <c r="H29" s="19" t="s">
        <v>49</v>
      </c>
      <c r="I29" s="24">
        <v>75</v>
      </c>
      <c r="J29" s="19"/>
      <c r="K29" s="15">
        <v>3600</v>
      </c>
      <c r="L29" s="23">
        <v>250</v>
      </c>
      <c r="M29" s="19" t="s">
        <v>49</v>
      </c>
      <c r="N29" s="19" t="s">
        <v>49</v>
      </c>
      <c r="O29" s="15">
        <f t="shared" si="2"/>
        <v>5401</v>
      </c>
      <c r="P29" s="15">
        <v>2927.71</v>
      </c>
      <c r="Q29" s="15">
        <f t="shared" si="1"/>
        <v>2473.29</v>
      </c>
      <c r="R29" s="21">
        <v>0</v>
      </c>
    </row>
    <row r="30" spans="1:19" ht="37.5" thickBot="1" x14ac:dyDescent="0.3">
      <c r="A30" s="5">
        <v>13</v>
      </c>
      <c r="B30" s="11" t="s">
        <v>50</v>
      </c>
      <c r="C30" s="6" t="s">
        <v>33</v>
      </c>
      <c r="D30" s="6" t="s">
        <v>46</v>
      </c>
      <c r="E30" s="7" t="s">
        <v>22</v>
      </c>
      <c r="F30" s="8" t="s">
        <v>21</v>
      </c>
      <c r="G30" s="22">
        <v>1476</v>
      </c>
      <c r="H30" s="19" t="s">
        <v>49</v>
      </c>
      <c r="I30" s="24">
        <v>50</v>
      </c>
      <c r="J30" s="19" t="s">
        <v>49</v>
      </c>
      <c r="K30" s="15">
        <v>3600</v>
      </c>
      <c r="L30" s="23">
        <v>250</v>
      </c>
      <c r="M30" s="19" t="s">
        <v>49</v>
      </c>
      <c r="N30" s="19" t="s">
        <v>49</v>
      </c>
      <c r="O30" s="15">
        <f t="shared" si="2"/>
        <v>5376</v>
      </c>
      <c r="P30" s="15">
        <v>3767.77</v>
      </c>
      <c r="Q30" s="15">
        <f t="shared" si="1"/>
        <v>1608.23</v>
      </c>
      <c r="R30" s="21">
        <v>0</v>
      </c>
    </row>
    <row r="31" spans="1:19" ht="37.5" thickBot="1" x14ac:dyDescent="0.3">
      <c r="A31" s="5">
        <v>14</v>
      </c>
      <c r="B31" s="11" t="s">
        <v>50</v>
      </c>
      <c r="C31" s="6" t="s">
        <v>34</v>
      </c>
      <c r="D31" s="6" t="s">
        <v>46</v>
      </c>
      <c r="E31" s="7" t="s">
        <v>22</v>
      </c>
      <c r="F31" s="8" t="s">
        <v>21</v>
      </c>
      <c r="G31" s="22">
        <v>1476</v>
      </c>
      <c r="H31" s="19" t="s">
        <v>49</v>
      </c>
      <c r="I31" s="24">
        <v>50</v>
      </c>
      <c r="J31" s="19" t="s">
        <v>49</v>
      </c>
      <c r="K31" s="15">
        <v>3600</v>
      </c>
      <c r="L31" s="23">
        <v>250</v>
      </c>
      <c r="M31" s="19" t="s">
        <v>49</v>
      </c>
      <c r="N31" s="19" t="s">
        <v>49</v>
      </c>
      <c r="O31" s="15">
        <f t="shared" si="2"/>
        <v>5376</v>
      </c>
      <c r="P31" s="15">
        <v>800.09</v>
      </c>
      <c r="Q31" s="15">
        <f t="shared" si="1"/>
        <v>4575.91</v>
      </c>
      <c r="R31" s="21">
        <v>0</v>
      </c>
    </row>
    <row r="32" spans="1:19" ht="37.5" thickBot="1" x14ac:dyDescent="0.3">
      <c r="A32" s="5">
        <v>15</v>
      </c>
      <c r="B32" s="11" t="s">
        <v>50</v>
      </c>
      <c r="C32" s="6" t="s">
        <v>35</v>
      </c>
      <c r="D32" s="6" t="s">
        <v>47</v>
      </c>
      <c r="E32" s="7" t="s">
        <v>22</v>
      </c>
      <c r="F32" s="8" t="s">
        <v>21</v>
      </c>
      <c r="G32" s="22">
        <v>1476</v>
      </c>
      <c r="H32" s="19" t="s">
        <v>49</v>
      </c>
      <c r="I32" s="24">
        <v>50</v>
      </c>
      <c r="J32" s="19" t="s">
        <v>49</v>
      </c>
      <c r="K32" s="15">
        <v>3600</v>
      </c>
      <c r="L32" s="23">
        <v>250</v>
      </c>
      <c r="M32" s="19" t="s">
        <v>49</v>
      </c>
      <c r="N32" s="19" t="s">
        <v>49</v>
      </c>
      <c r="O32" s="15">
        <f t="shared" si="2"/>
        <v>5376</v>
      </c>
      <c r="P32" s="15">
        <v>2469.2800000000002</v>
      </c>
      <c r="Q32" s="15">
        <f t="shared" si="1"/>
        <v>2906.72</v>
      </c>
      <c r="R32" s="21">
        <v>0</v>
      </c>
    </row>
    <row r="33" spans="1:18" ht="37.5" thickBot="1" x14ac:dyDescent="0.3">
      <c r="A33" s="5">
        <v>16</v>
      </c>
      <c r="B33" s="11" t="s">
        <v>50</v>
      </c>
      <c r="C33" s="6" t="s">
        <v>36</v>
      </c>
      <c r="D33" s="6" t="s">
        <v>46</v>
      </c>
      <c r="E33" s="7" t="s">
        <v>22</v>
      </c>
      <c r="F33" s="8" t="s">
        <v>21</v>
      </c>
      <c r="G33" s="22">
        <v>1476</v>
      </c>
      <c r="H33" s="19" t="s">
        <v>49</v>
      </c>
      <c r="I33" s="24">
        <v>75</v>
      </c>
      <c r="J33" s="19" t="s">
        <v>49</v>
      </c>
      <c r="K33" s="15">
        <v>3600</v>
      </c>
      <c r="L33" s="23">
        <v>250</v>
      </c>
      <c r="M33" s="19" t="s">
        <v>49</v>
      </c>
      <c r="N33" s="19" t="s">
        <v>49</v>
      </c>
      <c r="O33" s="15">
        <v>5401</v>
      </c>
      <c r="P33" s="15">
        <v>804.9</v>
      </c>
      <c r="Q33" s="15">
        <v>4596.1000000000004</v>
      </c>
      <c r="R33" s="21">
        <v>0</v>
      </c>
    </row>
    <row r="34" spans="1:18" ht="37.5" thickBot="1" x14ac:dyDescent="0.3">
      <c r="A34" s="5">
        <v>17</v>
      </c>
      <c r="B34" s="11" t="s">
        <v>50</v>
      </c>
      <c r="C34" s="10" t="s">
        <v>37</v>
      </c>
      <c r="D34" s="6" t="s">
        <v>46</v>
      </c>
      <c r="E34" s="7" t="s">
        <v>22</v>
      </c>
      <c r="F34" s="8" t="s">
        <v>21</v>
      </c>
      <c r="G34" s="22">
        <v>1476</v>
      </c>
      <c r="H34" s="19" t="s">
        <v>49</v>
      </c>
      <c r="I34" s="24">
        <v>75</v>
      </c>
      <c r="J34" s="19" t="s">
        <v>49</v>
      </c>
      <c r="K34" s="15">
        <v>3600</v>
      </c>
      <c r="L34" s="23">
        <v>250</v>
      </c>
      <c r="M34" s="19" t="s">
        <v>49</v>
      </c>
      <c r="N34" s="19" t="s">
        <v>49</v>
      </c>
      <c r="O34" s="15">
        <f t="shared" ref="O34:O36" si="3">G34+I34+K34+L34</f>
        <v>5401</v>
      </c>
      <c r="P34" s="15">
        <v>1530.75</v>
      </c>
      <c r="Q34" s="18">
        <f t="shared" ref="Q34:Q36" si="4">O34-P34</f>
        <v>3870.25</v>
      </c>
      <c r="R34" s="21">
        <v>0</v>
      </c>
    </row>
    <row r="35" spans="1:18" ht="37.5" thickBot="1" x14ac:dyDescent="0.3">
      <c r="A35" s="5">
        <v>19</v>
      </c>
      <c r="B35" s="11" t="s">
        <v>50</v>
      </c>
      <c r="C35" s="10" t="s">
        <v>38</v>
      </c>
      <c r="D35" s="6" t="s">
        <v>48</v>
      </c>
      <c r="E35" s="7" t="s">
        <v>22</v>
      </c>
      <c r="F35" s="8" t="s">
        <v>21</v>
      </c>
      <c r="G35" s="22">
        <v>1960</v>
      </c>
      <c r="H35" s="19" t="s">
        <v>49</v>
      </c>
      <c r="I35" s="24">
        <v>75</v>
      </c>
      <c r="J35" s="19" t="s">
        <v>49</v>
      </c>
      <c r="K35" s="15">
        <v>4200</v>
      </c>
      <c r="L35" s="23">
        <v>250</v>
      </c>
      <c r="M35" s="19" t="s">
        <v>49</v>
      </c>
      <c r="N35" s="19" t="s">
        <v>49</v>
      </c>
      <c r="O35" s="15">
        <f t="shared" si="3"/>
        <v>6485</v>
      </c>
      <c r="P35" s="15">
        <v>4420.2700000000004</v>
      </c>
      <c r="Q35" s="15">
        <f t="shared" si="4"/>
        <v>2064.7299999999996</v>
      </c>
      <c r="R35" s="21">
        <v>0</v>
      </c>
    </row>
    <row r="36" spans="1:18" ht="37.5" thickBot="1" x14ac:dyDescent="0.3">
      <c r="A36" s="5">
        <v>20</v>
      </c>
      <c r="B36" s="11" t="s">
        <v>50</v>
      </c>
      <c r="C36" s="2" t="s">
        <v>40</v>
      </c>
      <c r="D36" s="2" t="s">
        <v>48</v>
      </c>
      <c r="E36" s="3" t="s">
        <v>22</v>
      </c>
      <c r="F36" s="4" t="s">
        <v>21</v>
      </c>
      <c r="G36" s="26">
        <v>1960</v>
      </c>
      <c r="H36" s="20" t="s">
        <v>49</v>
      </c>
      <c r="I36" s="27">
        <v>75</v>
      </c>
      <c r="J36" s="20" t="s">
        <v>49</v>
      </c>
      <c r="K36" s="17">
        <v>4200</v>
      </c>
      <c r="L36" s="28">
        <v>250</v>
      </c>
      <c r="M36" s="20" t="s">
        <v>49</v>
      </c>
      <c r="N36" s="20" t="s">
        <v>49</v>
      </c>
      <c r="O36" s="17">
        <f t="shared" si="3"/>
        <v>6485</v>
      </c>
      <c r="P36" s="17">
        <v>1216.5999999999999</v>
      </c>
      <c r="Q36" s="17">
        <f t="shared" si="4"/>
        <v>5268.4</v>
      </c>
      <c r="R36" s="21">
        <v>719</v>
      </c>
    </row>
  </sheetData>
  <mergeCells count="17">
    <mergeCell ref="A9:C9"/>
    <mergeCell ref="A10:C10"/>
    <mergeCell ref="A11:C11"/>
    <mergeCell ref="D7:R7"/>
    <mergeCell ref="D12:R12"/>
    <mergeCell ref="D9:R9"/>
    <mergeCell ref="D8:R8"/>
    <mergeCell ref="A7:C7"/>
    <mergeCell ref="A8:C8"/>
    <mergeCell ref="A16:R16"/>
    <mergeCell ref="D13:R13"/>
    <mergeCell ref="D14:R14"/>
    <mergeCell ref="D11:R11"/>
    <mergeCell ref="D10:R10"/>
    <mergeCell ref="A12:C12"/>
    <mergeCell ref="A13:C13"/>
    <mergeCell ref="A14:C14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2023-08-02T17:53:00Z</cp:lastPrinted>
  <dcterms:created xsi:type="dcterms:W3CDTF">2017-12-05T18:01:17Z</dcterms:created>
  <dcterms:modified xsi:type="dcterms:W3CDTF">2024-04-16T21:08:11Z</dcterms:modified>
</cp:coreProperties>
</file>