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OPORTE\Downloads\"/>
    </mc:Choice>
  </mc:AlternateContent>
  <xr:revisionPtr revIDLastSave="0" documentId="13_ncr:1_{28221F5C-C2A3-472D-BA9F-E059C5DD8C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11" r:id="rId1"/>
    <sheet name="Hoja2" sheetId="2" r:id="rId2"/>
    <sheet name="mapa" sheetId="4" r:id="rId3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1" l="1"/>
  <c r="O13" i="11"/>
  <c r="L8" i="11"/>
  <c r="B8" i="2" l="1"/>
</calcChain>
</file>

<file path=xl/sharedStrings.xml><?xml version="1.0" encoding="utf-8"?>
<sst xmlns="http://schemas.openxmlformats.org/spreadsheetml/2006/main" count="46" uniqueCount="45">
  <si>
    <t>PRESUPUESTO VIGENTE PARA 2023</t>
  </si>
  <si>
    <t>AUTORIDADES</t>
  </si>
  <si>
    <t>SERVICIOS PERSONALES, TÉCNICOS Y PROFESIONALES</t>
  </si>
  <si>
    <t>Presupuesto vigente</t>
  </si>
  <si>
    <t>Descripción del programa</t>
  </si>
  <si>
    <t>Presupuesto ejecutado</t>
  </si>
  <si>
    <t>Procentaje de ejecución</t>
  </si>
  <si>
    <t xml:space="preserve">PRESUPUESTO EJECUTADO </t>
  </si>
  <si>
    <t>Porcentaje de ejecución</t>
  </si>
  <si>
    <t>Presupuesto para pago de salarios y honorarios</t>
  </si>
  <si>
    <t>Presupuesto ejecutado en pago de salarios y honorarios</t>
  </si>
  <si>
    <t>Porcentaje de ejecución en el pago de salarios y honorarios</t>
  </si>
  <si>
    <t>EJECUCIÓN PRESUPUESTARIA
POR GRUPOS DE GASTO</t>
  </si>
  <si>
    <t>EJECUCIÓN PRESUPUESTARIA POR CLASIFICACIÓN GEOGRÁFICA</t>
  </si>
  <si>
    <t>GESTIÓN DE PRESUPUESTO</t>
  </si>
  <si>
    <t xml:space="preserve"> PROGRAMAS PRESUPUESTA-RIOS</t>
  </si>
  <si>
    <t>EJECUCIÓN 
POR FINALIDADES</t>
  </si>
  <si>
    <t>Servicios técnicos o profesionales subgrupo 18</t>
  </si>
  <si>
    <t>Servicios técnicos o profesionales 029</t>
  </si>
  <si>
    <t>000 personas
000 personas
000 personas</t>
  </si>
  <si>
    <t>Personal temporal 021
Personal temporal 022
Jornales 031</t>
  </si>
  <si>
    <t>Personal permanente 011</t>
  </si>
  <si>
    <t>Grupo 00 Servicios personales</t>
  </si>
  <si>
    <t>Grupo 100 Servicios no personales</t>
  </si>
  <si>
    <t>Grupo 200 Materiales y suministros</t>
  </si>
  <si>
    <t>Grupo 300 Propiedad, planta, equipo e intangibles</t>
  </si>
  <si>
    <t>GOBERNACION DEPARTAMENTAL DE SACATEPÉQUEZ</t>
  </si>
  <si>
    <t>10000 Servicios públicos generales</t>
  </si>
  <si>
    <t>Región V Central: Sacatepéquez</t>
  </si>
  <si>
    <t>PROGRAMA 15
Servicio de gobierno departamental y registro de personas jurídicas</t>
  </si>
  <si>
    <t>Atención al ciudadano con certificaciones, resoluciones, autorizaciones, registro de persona jurídicas.</t>
  </si>
  <si>
    <t>SALDO</t>
  </si>
  <si>
    <t>Grupo 400 Trasferencias Corrientes</t>
  </si>
  <si>
    <t>Gobernadora Departamental</t>
  </si>
  <si>
    <t>María Angelina Aspuac Con</t>
  </si>
  <si>
    <t>ACTUALIZADO AL 31 DE JULIO DEL 2026</t>
  </si>
  <si>
    <t>Presupuesto vigente 2026</t>
  </si>
  <si>
    <t>11 personas</t>
  </si>
  <si>
    <t>PRINCIPALES AVANCES O LOGROS
AL 31 DE JULIO 2026</t>
  </si>
  <si>
    <t xml:space="preserve">2. Se han atendido a personas de la tercera edad en la emisión de certificaciones que corresponda. </t>
  </si>
  <si>
    <t>1. Se han realizado los pagos al personal permanente y contratado oportunamente.</t>
  </si>
  <si>
    <t>3. Atención a las personas que realizan trámites a través de Servicio Civil (Jubilaciones, pensiones a favor de padres, pensiones a favor de menores, jubilación por invalidez, etc.)</t>
  </si>
  <si>
    <t xml:space="preserve">4. Se han gestionado los pagos de servicios básicos, arrendamiento y compras de funcionamiento, conforme la solicitudes de forma oportuna. </t>
  </si>
  <si>
    <t xml:space="preserve">5. Se han realizado gestiones presupuestarias y financieras para la buena ejecución presupuestaria. </t>
  </si>
  <si>
    <t>TÚ GOBIERNO EN NÚMEROS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</si>
</sst>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Q&quot;#,##0.00;\-&quot;Q&quot;#,##0.00"/>
    <numFmt numFmtId="8" formatCode="&quot;Q&quot;#,##0.00;[Red]\-&quot;Q&quot;#,##0.00"/>
    <numFmt numFmtId="43" formatCode="_-* #,##0.00_-;\-* #,##0.00_-;_-* &quot;-&quot;??_-;_-@_-"/>
    <numFmt numFmtId="164" formatCode="&quot;Q&quot;#,##0.00"/>
    <numFmt numFmtId="165" formatCode="_-[$Q-100A]* #,##0.00_-;\-[$Q-100A]* #,##0.00_-;_-[$Q-100A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20"/>
      <color rgb="FF002060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b/>
      <sz val="18"/>
      <color rgb="FF00B050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05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8" xfId="0" applyFont="1" applyFill="1" applyBorder="1" applyAlignment="1">
      <alignment horizontal="left" vertical="center" wrapText="1"/>
    </xf>
    <xf numFmtId="10" fontId="2" fillId="4" borderId="9" xfId="0" applyNumberFormat="1" applyFont="1" applyFill="1" applyBorder="1" applyAlignment="1">
      <alignment horizontal="center" vertical="center"/>
    </xf>
    <xf numFmtId="0" fontId="2" fillId="4" borderId="8" xfId="0" applyFont="1" applyFill="1" applyBorder="1"/>
    <xf numFmtId="0" fontId="2" fillId="4" borderId="9" xfId="0" applyFont="1" applyFill="1" applyBorder="1"/>
    <xf numFmtId="0" fontId="2" fillId="4" borderId="8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1" fillId="4" borderId="0" xfId="0" applyFont="1" applyFill="1"/>
    <xf numFmtId="0" fontId="5" fillId="4" borderId="0" xfId="0" applyFont="1" applyFill="1"/>
    <xf numFmtId="0" fontId="4" fillId="4" borderId="0" xfId="0" applyFont="1" applyFill="1" applyAlignment="1">
      <alignment horizontal="center" vertical="top" wrapText="1"/>
    </xf>
    <xf numFmtId="0" fontId="2" fillId="4" borderId="9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8" fontId="0" fillId="0" borderId="0" xfId="0" applyNumberFormat="1"/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8" fontId="2" fillId="3" borderId="15" xfId="0" applyNumberFormat="1" applyFont="1" applyFill="1" applyBorder="1" applyAlignment="1">
      <alignment horizontal="center" vertical="center"/>
    </xf>
    <xf numFmtId="8" fontId="2" fillId="3" borderId="23" xfId="0" applyNumberFormat="1" applyFont="1" applyFill="1" applyBorder="1" applyAlignment="1">
      <alignment horizontal="center" vertical="center"/>
    </xf>
    <xf numFmtId="8" fontId="2" fillId="3" borderId="14" xfId="0" applyNumberFormat="1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8" fontId="2" fillId="3" borderId="26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/>
    </xf>
    <xf numFmtId="17" fontId="10" fillId="4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164" fontId="2" fillId="3" borderId="15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10" fontId="2" fillId="3" borderId="15" xfId="2" applyNumberFormat="1" applyFont="1" applyFill="1" applyBorder="1" applyAlignment="1">
      <alignment horizontal="center" vertical="center"/>
    </xf>
    <xf numFmtId="10" fontId="2" fillId="3" borderId="14" xfId="2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164" fontId="2" fillId="3" borderId="2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0" fontId="2" fillId="3" borderId="5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7" fontId="2" fillId="0" borderId="31" xfId="1" applyNumberFormat="1" applyFont="1" applyBorder="1" applyAlignment="1">
      <alignment horizontal="center" vertical="center"/>
    </xf>
    <xf numFmtId="7" fontId="2" fillId="0" borderId="28" xfId="1" applyNumberFormat="1" applyFont="1" applyBorder="1" applyAlignment="1">
      <alignment horizontal="center" vertical="center"/>
    </xf>
    <xf numFmtId="7" fontId="2" fillId="0" borderId="32" xfId="1" applyNumberFormat="1" applyFont="1" applyBorder="1" applyAlignment="1">
      <alignment horizontal="center" vertical="center"/>
    </xf>
    <xf numFmtId="7" fontId="2" fillId="0" borderId="29" xfId="1" applyNumberFormat="1" applyFont="1" applyBorder="1" applyAlignment="1">
      <alignment horizontal="center" vertical="center"/>
    </xf>
    <xf numFmtId="7" fontId="2" fillId="0" borderId="33" xfId="1" applyNumberFormat="1" applyFont="1" applyBorder="1" applyAlignment="1">
      <alignment horizontal="center" vertical="center"/>
    </xf>
    <xf numFmtId="7" fontId="2" fillId="0" borderId="30" xfId="1" applyNumberFormat="1" applyFont="1" applyBorder="1" applyAlignment="1">
      <alignment horizontal="center" vertical="center"/>
    </xf>
    <xf numFmtId="7" fontId="2" fillId="4" borderId="34" xfId="1" applyNumberFormat="1" applyFont="1" applyFill="1" applyBorder="1" applyAlignment="1">
      <alignment horizontal="center" vertical="center"/>
    </xf>
    <xf numFmtId="7" fontId="2" fillId="4" borderId="35" xfId="1" applyNumberFormat="1" applyFont="1" applyFill="1" applyBorder="1" applyAlignment="1">
      <alignment horizontal="center" vertical="center"/>
    </xf>
    <xf numFmtId="7" fontId="2" fillId="4" borderId="36" xfId="1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24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10" fontId="2" fillId="0" borderId="15" xfId="2" applyNumberFormat="1" applyFont="1" applyBorder="1" applyAlignment="1">
      <alignment horizontal="center" vertical="center"/>
    </xf>
    <xf numFmtId="10" fontId="2" fillId="0" borderId="23" xfId="2" applyNumberFormat="1" applyFont="1" applyBorder="1" applyAlignment="1">
      <alignment horizontal="center" vertical="center"/>
    </xf>
    <xf numFmtId="10" fontId="2" fillId="0" borderId="26" xfId="2" applyNumberFormat="1" applyFont="1" applyBorder="1" applyAlignment="1">
      <alignment horizontal="center" vertical="center"/>
    </xf>
    <xf numFmtId="165" fontId="2" fillId="3" borderId="15" xfId="0" applyNumberFormat="1" applyFont="1" applyFill="1" applyBorder="1" applyAlignment="1">
      <alignment horizontal="center" vertical="center"/>
    </xf>
    <xf numFmtId="165" fontId="2" fillId="3" borderId="14" xfId="0" applyNumberFormat="1" applyFont="1" applyFill="1" applyBorder="1" applyAlignment="1">
      <alignment horizontal="center" vertical="center"/>
    </xf>
    <xf numFmtId="10" fontId="2" fillId="3" borderId="15" xfId="0" applyNumberFormat="1" applyFont="1" applyFill="1" applyBorder="1" applyAlignment="1">
      <alignment horizontal="center" vertical="center"/>
    </xf>
    <xf numFmtId="10" fontId="2" fillId="3" borderId="14" xfId="0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846470506976102E-2"/>
          <c:y val="4.5183897467362025E-2"/>
          <c:w val="0.93815830915872367"/>
          <c:h val="0.875000170433241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82-4DCB-A682-1AD58027A3C4}"/>
              </c:ext>
            </c:extLst>
          </c:dPt>
          <c:dPt>
            <c:idx val="1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82-4DCB-A682-1AD58027A3C4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82-4DCB-A682-1AD58027A3C4}"/>
              </c:ext>
            </c:extLst>
          </c:dPt>
          <c:dPt>
            <c:idx val="3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82-4DCB-A682-1AD58027A3C4}"/>
              </c:ext>
            </c:extLst>
          </c:dPt>
          <c:dPt>
            <c:idx val="4"/>
            <c:bubble3D val="0"/>
            <c:spPr>
              <a:solidFill>
                <a:schemeClr val="accent1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82-4DCB-A682-1AD58027A3C4}"/>
              </c:ext>
            </c:extLst>
          </c:dPt>
          <c:dLbls>
            <c:dLbl>
              <c:idx val="0"/>
              <c:layout>
                <c:manualLayout>
                  <c:x val="-0.15955794999309297"/>
                  <c:y val="6.1810455511242909E-2"/>
                </c:manualLayout>
              </c:layout>
              <c:tx>
                <c:rich>
                  <a:bodyPr/>
                  <a:lstStyle/>
                  <a:p>
                    <a:fld id="{84F7C5AF-E7F4-49E4-987A-CF32B2E2C28A}" type="CATEGORYNAME">
                      <a:rPr lang="en-US" b="1">
                        <a:solidFill>
                          <a:schemeClr val="bg1"/>
                        </a:solidFill>
                      </a:rPr>
                      <a:pPr/>
                      <a:t>[NOMBRE DE CATEGORÍA]</a:t>
                    </a:fld>
                    <a:r>
                      <a:rPr lang="en-US" b="1" baseline="0">
                        <a:solidFill>
                          <a:schemeClr val="bg1"/>
                        </a:solidFill>
                      </a:rPr>
                      <a:t>; </a:t>
                    </a:r>
                    <a:fld id="{C35882BE-ECC8-4877-9B8D-CB0F14DB3541}" type="VALUE">
                      <a:rPr lang="en-US" b="1" baseline="0">
                        <a:solidFill>
                          <a:schemeClr val="bg1"/>
                        </a:solidFill>
                      </a:rPr>
                      <a:pPr/>
                      <a:t>[VALOR]</a:t>
                    </a:fld>
                    <a:endParaRPr lang="en-US" b="1" baseline="0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10540129852189"/>
                      <c:h val="0.3343436615877560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182-4DCB-A682-1AD58027A3C4}"/>
                </c:ext>
              </c:extLst>
            </c:dLbl>
            <c:dLbl>
              <c:idx val="2"/>
              <c:layout>
                <c:manualLayout>
                  <c:x val="-7.668697333885896E-2"/>
                  <c:y val="-0.4193564440808535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3BA0233-BCD0-4D33-8354-1951F12BC1A2}" type="CATEGORYNAME">
                      <a:rPr lang="en-US"/>
                      <a:pPr>
                        <a:defRPr/>
                      </a:pPr>
                      <a:t>[NOMBRE DE CATEGORÍA]</a:t>
                    </a:fld>
                    <a:r>
                      <a:rPr lang="en-US" baseline="0"/>
                      <a:t>; </a:t>
                    </a:r>
                    <a:fld id="{6A189F16-8F25-43BC-85CA-F6C09020588C}" type="VALUE">
                      <a:rPr lang="en-US" b="1" baseline="0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89611824837682"/>
                      <c:h val="8.0721727965822443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182-4DCB-A682-1AD58027A3C4}"/>
                </c:ext>
              </c:extLst>
            </c:dLbl>
            <c:dLbl>
              <c:idx val="4"/>
              <c:layout>
                <c:manualLayout>
                  <c:x val="0.31009983538241931"/>
                  <c:y val="-0.15087786848613621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EAA118F-C4A1-4136-BE79-EAF659F6EE6A}" type="CATEGORYNAME">
                      <a:rPr lang="en-US"/>
                      <a:pPr>
                        <a:defRPr/>
                      </a:pPr>
                      <a:t>[NOMBRE DE CATEGORÍA]</a:t>
                    </a:fld>
                    <a:r>
                      <a:rPr lang="en-US" baseline="0"/>
                      <a:t>; </a:t>
                    </a:r>
                    <a:fld id="{3DAB8449-EF26-49A0-B357-0A17AD17C107}" type="VALUE">
                      <a:rPr lang="en-US" b="1" baseline="0"/>
                      <a:pPr>
                        <a:defRPr/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415803287746925"/>
                      <c:h val="0.2018470418470418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5182-4DCB-A682-1AD58027A3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Hoja2!$A$4:$A$8</c:f>
              <c:strCache>
                <c:ptCount val="5"/>
                <c:pt idx="0">
                  <c:v>PRESUPUESTO EJECUTADO </c:v>
                </c:pt>
                <c:pt idx="4">
                  <c:v>SALDO</c:v>
                </c:pt>
              </c:strCache>
            </c:strRef>
          </c:cat>
          <c:val>
            <c:numRef>
              <c:f>Hoja2!$B$4:$B$8</c:f>
              <c:numCache>
                <c:formatCode>_-[$Q-100A]* #,##0.00_-;\-[$Q-100A]* #,##0.00_-;_-[$Q-100A]* "-"??_-;_-@_-</c:formatCode>
                <c:ptCount val="5"/>
                <c:pt idx="0">
                  <c:v>1752000.67</c:v>
                </c:pt>
                <c:pt idx="2" formatCode="0.00%">
                  <c:v>0.43819999999999998</c:v>
                </c:pt>
                <c:pt idx="4" formatCode="&quot;Q&quot;#,##0.00_);[Red]\(&quot;Q&quot;#,##0.00\)">
                  <c:v>2246219.33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82-4DCB-A682-1AD58027A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FFD-4067-B3AE-09FBF8CBF0C3}"/>
              </c:ext>
            </c:extLst>
          </c:dPt>
          <c:dPt>
            <c:idx val="1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FFD-4067-B3AE-09FBF8CBF0C3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874-4C34-9022-7A5F9F61981E}"/>
              </c:ext>
            </c:extLst>
          </c:dPt>
          <c:dPt>
            <c:idx val="3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FFD-4067-B3AE-09FBF8CBF0C3}"/>
              </c:ext>
            </c:extLst>
          </c:dPt>
          <c:dPt>
            <c:idx val="4"/>
            <c:bubble3D val="0"/>
            <c:spPr>
              <a:solidFill>
                <a:schemeClr val="accent1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874-4C34-9022-7A5F9F61981E}"/>
              </c:ext>
            </c:extLst>
          </c:dPt>
          <c:dLbls>
            <c:dLbl>
              <c:idx val="0"/>
              <c:layout>
                <c:manualLayout>
                  <c:x val="-0.19464566929133859"/>
                  <c:y val="0.1772495625546806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FD-4067-B3AE-09FBF8CBF0C3}"/>
                </c:ext>
              </c:extLst>
            </c:dLbl>
            <c:dLbl>
              <c:idx val="2"/>
              <c:layout>
                <c:manualLayout>
                  <c:x val="-7.6512139107611551E-2"/>
                  <c:y val="-0.5463407699037620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74-4C34-9022-7A5F9F61981E}"/>
                </c:ext>
              </c:extLst>
            </c:dLbl>
            <c:dLbl>
              <c:idx val="4"/>
              <c:layout>
                <c:manualLayout>
                  <c:x val="0.27852088801399827"/>
                  <c:y val="-0.1797378973461650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74-4C34-9022-7A5F9F6198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Hoja2!$A$4:$A$8</c:f>
              <c:strCache>
                <c:ptCount val="5"/>
                <c:pt idx="0">
                  <c:v>PRESUPUESTO EJECUTADO </c:v>
                </c:pt>
                <c:pt idx="4">
                  <c:v>SALDO</c:v>
                </c:pt>
              </c:strCache>
            </c:strRef>
          </c:cat>
          <c:val>
            <c:numRef>
              <c:f>Hoja2!$B$4:$B$8</c:f>
              <c:numCache>
                <c:formatCode>_-[$Q-100A]* #,##0.00_-;\-[$Q-100A]* #,##0.00_-;_-[$Q-100A]* "-"??_-;_-@_-</c:formatCode>
                <c:ptCount val="5"/>
                <c:pt idx="0">
                  <c:v>1752000.67</c:v>
                </c:pt>
                <c:pt idx="2" formatCode="0.00%">
                  <c:v>0.43819999999999998</c:v>
                </c:pt>
                <c:pt idx="4" formatCode="&quot;Q&quot;#,##0.00_);[Red]\(&quot;Q&quot;#,##0.00\)">
                  <c:v>2246219.33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74-4C34-9022-7A5F9F619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647700</xdr:colOff>
      <xdr:row>13</xdr:row>
      <xdr:rowOff>180975</xdr:rowOff>
    </xdr:from>
    <xdr:to>
      <xdr:col>11</xdr:col>
      <xdr:colOff>485775</xdr:colOff>
      <xdr:row>18</xdr:row>
      <xdr:rowOff>101880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-1270" b="-851"/>
        <a:stretch/>
      </xdr:blipFill>
      <xdr:spPr>
        <a:xfrm>
          <a:off x="12611100" y="4038600"/>
          <a:ext cx="2324100" cy="2254530"/>
        </a:xfrm>
        <a:prstGeom prst="rect">
          <a:avLst/>
        </a:prstGeom>
      </xdr:spPr>
    </xdr:pic>
    <xdr:clientData/>
  </xdr:twoCellAnchor>
  <xdr:twoCellAnchor>
    <xdr:from>
      <xdr:col>4</xdr:col>
      <xdr:colOff>19049</xdr:colOff>
      <xdr:row>14</xdr:row>
      <xdr:rowOff>19049</xdr:rowOff>
    </xdr:from>
    <xdr:to>
      <xdr:col>5</xdr:col>
      <xdr:colOff>1419224</xdr:colOff>
      <xdr:row>18</xdr:row>
      <xdr:rowOff>380999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ADD355A-E021-4A97-877B-D79DE4676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114300</xdr:colOff>
      <xdr:row>0</xdr:row>
      <xdr:rowOff>190499</xdr:rowOff>
    </xdr:from>
    <xdr:to>
      <xdr:col>2</xdr:col>
      <xdr:colOff>1562100</xdr:colOff>
      <xdr:row>4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532DE2-A48A-5C5C-327B-095137F82F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90499"/>
          <a:ext cx="29146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</xdr:colOff>
      <xdr:row>8</xdr:row>
      <xdr:rowOff>185737</xdr:rowOff>
    </xdr:from>
    <xdr:to>
      <xdr:col>3</xdr:col>
      <xdr:colOff>633412</xdr:colOff>
      <xdr:row>23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8</xdr:row>
      <xdr:rowOff>171450</xdr:rowOff>
    </xdr:from>
    <xdr:to>
      <xdr:col>9</xdr:col>
      <xdr:colOff>667385</xdr:colOff>
      <xdr:row>31</xdr:row>
      <xdr:rowOff>105377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0" y="1695450"/>
          <a:ext cx="4553585" cy="4315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R26"/>
  <sheetViews>
    <sheetView tabSelected="1" workbookViewId="0">
      <selection activeCell="B4" sqref="B4:O4"/>
    </sheetView>
  </sheetViews>
  <sheetFormatPr baseColWidth="10" defaultRowHeight="15" x14ac:dyDescent="0.25"/>
  <cols>
    <col min="1" max="1" width="3" style="1" customWidth="1"/>
    <col min="2" max="2" width="22" style="1" customWidth="1"/>
    <col min="3" max="3" width="33.42578125" style="1" customWidth="1"/>
    <col min="4" max="4" width="3.85546875" style="1" customWidth="1"/>
    <col min="5" max="5" width="33.7109375" style="1" customWidth="1"/>
    <col min="6" max="6" width="21.7109375" style="1" customWidth="1"/>
    <col min="7" max="7" width="3.85546875" style="1" customWidth="1"/>
    <col min="8" max="8" width="30.85546875" style="1" customWidth="1"/>
    <col min="9" max="9" width="23.140625" style="1" customWidth="1"/>
    <col min="10" max="10" width="3.85546875" style="1" customWidth="1"/>
    <col min="11" max="11" width="37.28515625" style="1" customWidth="1"/>
    <col min="12" max="12" width="16" style="1" customWidth="1"/>
    <col min="13" max="13" width="3.85546875" style="1" customWidth="1"/>
    <col min="14" max="14" width="43.42578125" style="1" customWidth="1"/>
    <col min="15" max="15" width="17.7109375" style="1" customWidth="1"/>
    <col min="16" max="16384" width="11.42578125" style="1"/>
  </cols>
  <sheetData>
    <row r="2" spans="2:18" ht="26.25" x14ac:dyDescent="0.4">
      <c r="B2" s="38" t="s">
        <v>44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2:18" ht="18" x14ac:dyDescent="0.25">
      <c r="B3" s="39" t="s">
        <v>35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8" ht="23.25" x14ac:dyDescent="0.35">
      <c r="B4" s="41" t="s">
        <v>26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2:18" ht="12.75" customHeight="1" x14ac:dyDescent="0.25">
      <c r="B5" s="11"/>
      <c r="C5" s="2"/>
      <c r="D5" s="2"/>
      <c r="E5" s="2"/>
      <c r="F5" s="2"/>
      <c r="G5" s="2"/>
      <c r="H5" s="2"/>
      <c r="I5" s="2"/>
      <c r="J5" s="10"/>
      <c r="K5" s="10"/>
      <c r="L5" s="10"/>
      <c r="M5" s="10"/>
      <c r="N5" s="10"/>
      <c r="O5" s="12"/>
    </row>
    <row r="6" spans="2:18" ht="15.75" thickBot="1" x14ac:dyDescent="0.3">
      <c r="B6" s="2"/>
      <c r="C6" s="2"/>
      <c r="D6" s="2"/>
      <c r="E6" s="2"/>
      <c r="F6" s="2"/>
      <c r="G6" s="2"/>
      <c r="H6" s="2"/>
      <c r="I6" s="2"/>
      <c r="J6" s="10"/>
      <c r="K6" s="10"/>
      <c r="L6" s="10"/>
      <c r="M6" s="10"/>
      <c r="N6" s="10"/>
      <c r="O6" s="10"/>
    </row>
    <row r="7" spans="2:18" ht="37.5" customHeight="1" x14ac:dyDescent="0.25">
      <c r="B7" s="43" t="s">
        <v>1</v>
      </c>
      <c r="C7" s="44"/>
      <c r="D7" s="2"/>
      <c r="E7" s="43" t="s">
        <v>14</v>
      </c>
      <c r="F7" s="44"/>
      <c r="G7" s="2"/>
      <c r="H7" s="45" t="s">
        <v>12</v>
      </c>
      <c r="I7" s="44"/>
      <c r="K7" s="46" t="s">
        <v>13</v>
      </c>
      <c r="L7" s="47"/>
      <c r="N7" s="45" t="s">
        <v>2</v>
      </c>
      <c r="O7" s="48"/>
    </row>
    <row r="8" spans="2:18" ht="29.25" customHeight="1" x14ac:dyDescent="0.25">
      <c r="B8" s="25" t="s">
        <v>33</v>
      </c>
      <c r="C8" s="33" t="s">
        <v>34</v>
      </c>
      <c r="D8" s="2"/>
      <c r="E8" s="49" t="s">
        <v>36</v>
      </c>
      <c r="F8" s="51">
        <v>3998220</v>
      </c>
      <c r="G8" s="2"/>
      <c r="H8" s="17" t="s">
        <v>22</v>
      </c>
      <c r="I8" s="16">
        <v>967067.74</v>
      </c>
      <c r="K8" s="25" t="s">
        <v>28</v>
      </c>
      <c r="L8" s="28">
        <f>F10</f>
        <v>1752000.67</v>
      </c>
      <c r="N8" s="53" t="s">
        <v>9</v>
      </c>
      <c r="O8" s="37">
        <v>3062876</v>
      </c>
    </row>
    <row r="9" spans="2:18" ht="29.25" customHeight="1" x14ac:dyDescent="0.25">
      <c r="B9" s="26"/>
      <c r="C9" s="34"/>
      <c r="D9" s="2"/>
      <c r="E9" s="50"/>
      <c r="F9" s="52"/>
      <c r="G9" s="2"/>
      <c r="H9" s="17" t="s">
        <v>23</v>
      </c>
      <c r="I9" s="16">
        <v>675275.27</v>
      </c>
      <c r="K9" s="26"/>
      <c r="L9" s="29"/>
      <c r="N9" s="53"/>
      <c r="O9" s="37"/>
    </row>
    <row r="10" spans="2:18" ht="29.25" customHeight="1" x14ac:dyDescent="0.25">
      <c r="B10" s="26"/>
      <c r="C10" s="34"/>
      <c r="D10" s="2"/>
      <c r="E10" s="49" t="s">
        <v>5</v>
      </c>
      <c r="F10" s="51">
        <v>1752000.67</v>
      </c>
      <c r="G10" s="2"/>
      <c r="H10" s="17" t="s">
        <v>24</v>
      </c>
      <c r="I10" s="16">
        <v>81534.720000000001</v>
      </c>
      <c r="K10" s="26"/>
      <c r="L10" s="29"/>
      <c r="N10" s="53" t="s">
        <v>10</v>
      </c>
      <c r="O10" s="37">
        <v>1366067.74</v>
      </c>
    </row>
    <row r="11" spans="2:18" ht="29.25" customHeight="1" x14ac:dyDescent="0.25">
      <c r="B11" s="26"/>
      <c r="C11" s="34"/>
      <c r="D11" s="2"/>
      <c r="E11" s="64"/>
      <c r="F11" s="65"/>
      <c r="G11" s="2"/>
      <c r="H11" s="19" t="s">
        <v>25</v>
      </c>
      <c r="I11" s="15">
        <v>24990</v>
      </c>
      <c r="K11" s="26"/>
      <c r="L11" s="29"/>
      <c r="N11" s="53"/>
      <c r="O11" s="37"/>
    </row>
    <row r="12" spans="2:18" ht="29.25" customHeight="1" thickBot="1" x14ac:dyDescent="0.3">
      <c r="B12" s="26"/>
      <c r="C12" s="34"/>
      <c r="D12" s="2"/>
      <c r="E12" s="50"/>
      <c r="F12" s="52"/>
      <c r="G12" s="2"/>
      <c r="H12" s="9" t="s">
        <v>32</v>
      </c>
      <c r="I12" s="14">
        <v>3132.94</v>
      </c>
      <c r="K12" s="27"/>
      <c r="L12" s="30"/>
      <c r="N12" s="53"/>
      <c r="O12" s="37"/>
    </row>
    <row r="13" spans="2:18" ht="9" customHeight="1" thickBot="1" x14ac:dyDescent="0.3">
      <c r="B13" s="26"/>
      <c r="C13" s="34"/>
      <c r="D13" s="2"/>
      <c r="E13" s="49" t="s">
        <v>8</v>
      </c>
      <c r="F13" s="54">
        <v>0.43819999999999998</v>
      </c>
      <c r="G13" s="2"/>
      <c r="H13" s="3"/>
      <c r="I13" s="13"/>
      <c r="K13" s="56"/>
      <c r="L13" s="57"/>
      <c r="N13" s="53" t="s">
        <v>11</v>
      </c>
      <c r="O13" s="68">
        <f>+O10/O8</f>
        <v>0.4460081766287633</v>
      </c>
    </row>
    <row r="14" spans="2:18" ht="39" customHeight="1" thickBot="1" x14ac:dyDescent="0.3">
      <c r="B14" s="31"/>
      <c r="C14" s="35"/>
      <c r="D14" s="2"/>
      <c r="E14" s="50"/>
      <c r="F14" s="55"/>
      <c r="G14" s="2"/>
      <c r="H14" s="69" t="s">
        <v>16</v>
      </c>
      <c r="I14" s="70"/>
      <c r="K14" s="56"/>
      <c r="L14" s="57"/>
      <c r="N14" s="53"/>
      <c r="O14" s="68"/>
      <c r="R14"/>
    </row>
    <row r="15" spans="2:18" ht="16.5" customHeight="1" x14ac:dyDescent="0.25">
      <c r="B15" s="36"/>
      <c r="C15" s="36"/>
      <c r="D15" s="2"/>
      <c r="E15" s="3"/>
      <c r="F15" s="4"/>
      <c r="G15" s="2"/>
      <c r="H15" s="25" t="s">
        <v>27</v>
      </c>
      <c r="I15" s="28">
        <f>F10</f>
        <v>1752000.67</v>
      </c>
      <c r="K15" s="56"/>
      <c r="L15" s="57"/>
      <c r="N15" s="7"/>
      <c r="O15" s="6"/>
    </row>
    <row r="16" spans="2:18" ht="41.25" customHeight="1" x14ac:dyDescent="0.25">
      <c r="B16" s="36"/>
      <c r="C16" s="36"/>
      <c r="D16" s="2"/>
      <c r="E16" s="5"/>
      <c r="F16" s="6"/>
      <c r="G16" s="2"/>
      <c r="H16" s="26"/>
      <c r="I16" s="29"/>
      <c r="K16" s="56"/>
      <c r="L16" s="57"/>
      <c r="N16" s="17" t="s">
        <v>21</v>
      </c>
      <c r="O16" s="22" t="s">
        <v>37</v>
      </c>
    </row>
    <row r="17" spans="2:15" ht="54" customHeight="1" x14ac:dyDescent="0.25">
      <c r="B17" s="36"/>
      <c r="C17" s="36"/>
      <c r="D17" s="2"/>
      <c r="E17" s="5"/>
      <c r="F17" s="6"/>
      <c r="G17" s="2"/>
      <c r="H17" s="26"/>
      <c r="I17" s="29"/>
      <c r="K17" s="56"/>
      <c r="L17" s="57"/>
      <c r="N17" s="17" t="s">
        <v>20</v>
      </c>
      <c r="O17" s="22" t="s">
        <v>19</v>
      </c>
    </row>
    <row r="18" spans="2:15" ht="33" customHeight="1" x14ac:dyDescent="0.25">
      <c r="B18" s="36"/>
      <c r="C18" s="36"/>
      <c r="D18" s="2"/>
      <c r="E18" s="60"/>
      <c r="F18" s="61"/>
      <c r="G18" s="2"/>
      <c r="H18" s="26"/>
      <c r="I18" s="29"/>
      <c r="K18" s="56"/>
      <c r="L18" s="57"/>
      <c r="N18" s="18" t="s">
        <v>18</v>
      </c>
      <c r="O18" s="22">
        <v>5</v>
      </c>
    </row>
    <row r="19" spans="2:15" ht="33.75" customHeight="1" thickBot="1" x14ac:dyDescent="0.3">
      <c r="B19" s="36"/>
      <c r="C19" s="36"/>
      <c r="D19" s="2"/>
      <c r="E19" s="62"/>
      <c r="F19" s="63"/>
      <c r="G19" s="2"/>
      <c r="H19" s="31"/>
      <c r="I19" s="32"/>
      <c r="K19" s="58"/>
      <c r="L19" s="59"/>
      <c r="N19" s="8" t="s">
        <v>17</v>
      </c>
      <c r="O19" s="23">
        <v>8</v>
      </c>
    </row>
    <row r="20" spans="2:15" ht="23.25" customHeight="1" thickBot="1" x14ac:dyDescent="0.3">
      <c r="B20" s="2"/>
      <c r="C20" s="2"/>
      <c r="D20" s="2"/>
      <c r="E20" s="2"/>
      <c r="F20" s="2"/>
      <c r="G20" s="2"/>
      <c r="H20" s="2"/>
      <c r="I20" s="2"/>
    </row>
    <row r="21" spans="2:15" ht="35.25" customHeight="1" thickBot="1" x14ac:dyDescent="0.3">
      <c r="B21" s="2"/>
      <c r="C21" s="2"/>
      <c r="D21" s="71" t="s">
        <v>4</v>
      </c>
      <c r="E21" s="72"/>
      <c r="F21" s="72" t="s">
        <v>3</v>
      </c>
      <c r="G21" s="72"/>
      <c r="H21" s="20" t="s">
        <v>5</v>
      </c>
      <c r="I21" s="21" t="s">
        <v>6</v>
      </c>
      <c r="K21" s="45" t="s">
        <v>38</v>
      </c>
      <c r="L21" s="73"/>
      <c r="M21" s="73"/>
      <c r="N21" s="74"/>
      <c r="O21" s="48"/>
    </row>
    <row r="22" spans="2:15" ht="51.75" customHeight="1" x14ac:dyDescent="0.25">
      <c r="B22" s="45" t="s">
        <v>15</v>
      </c>
      <c r="C22" s="95" t="s">
        <v>29</v>
      </c>
      <c r="D22" s="75" t="s">
        <v>30</v>
      </c>
      <c r="E22" s="76"/>
      <c r="F22" s="81">
        <v>3998220</v>
      </c>
      <c r="G22" s="82"/>
      <c r="H22" s="87">
        <v>1752000.67</v>
      </c>
      <c r="I22" s="98">
        <v>0.43819999999999998</v>
      </c>
      <c r="K22" s="53" t="s">
        <v>40</v>
      </c>
      <c r="L22" s="66"/>
      <c r="M22" s="66"/>
      <c r="N22" s="66"/>
      <c r="O22" s="67"/>
    </row>
    <row r="23" spans="2:15" ht="51.75" customHeight="1" x14ac:dyDescent="0.25">
      <c r="B23" s="90"/>
      <c r="C23" s="96"/>
      <c r="D23" s="77"/>
      <c r="E23" s="78"/>
      <c r="F23" s="83"/>
      <c r="G23" s="84"/>
      <c r="H23" s="88"/>
      <c r="I23" s="99"/>
      <c r="K23" s="53" t="s">
        <v>39</v>
      </c>
      <c r="L23" s="66"/>
      <c r="M23" s="66"/>
      <c r="N23" s="66"/>
      <c r="O23" s="67"/>
    </row>
    <row r="24" spans="2:15" ht="51.75" customHeight="1" x14ac:dyDescent="0.25">
      <c r="B24" s="90"/>
      <c r="C24" s="96"/>
      <c r="D24" s="77"/>
      <c r="E24" s="78"/>
      <c r="F24" s="83"/>
      <c r="G24" s="84"/>
      <c r="H24" s="88"/>
      <c r="I24" s="99"/>
      <c r="K24" s="53" t="s">
        <v>41</v>
      </c>
      <c r="L24" s="66"/>
      <c r="M24" s="66"/>
      <c r="N24" s="66"/>
      <c r="O24" s="67"/>
    </row>
    <row r="25" spans="2:15" ht="51.75" customHeight="1" x14ac:dyDescent="0.25">
      <c r="B25" s="90"/>
      <c r="C25" s="96"/>
      <c r="D25" s="77"/>
      <c r="E25" s="78"/>
      <c r="F25" s="83"/>
      <c r="G25" s="84"/>
      <c r="H25" s="88"/>
      <c r="I25" s="99"/>
      <c r="K25" s="53" t="s">
        <v>42</v>
      </c>
      <c r="L25" s="66"/>
      <c r="M25" s="66"/>
      <c r="N25" s="66"/>
      <c r="O25" s="67"/>
    </row>
    <row r="26" spans="2:15" ht="51.75" customHeight="1" thickBot="1" x14ac:dyDescent="0.3">
      <c r="B26" s="91"/>
      <c r="C26" s="97"/>
      <c r="D26" s="79"/>
      <c r="E26" s="80"/>
      <c r="F26" s="85"/>
      <c r="G26" s="86"/>
      <c r="H26" s="89"/>
      <c r="I26" s="100"/>
      <c r="K26" s="92" t="s">
        <v>43</v>
      </c>
      <c r="L26" s="93"/>
      <c r="M26" s="93"/>
      <c r="N26" s="93"/>
      <c r="O26" s="94"/>
    </row>
  </sheetData>
  <mergeCells count="44">
    <mergeCell ref="B22:B26"/>
    <mergeCell ref="K22:O22"/>
    <mergeCell ref="K23:O23"/>
    <mergeCell ref="K26:O26"/>
    <mergeCell ref="K24:O24"/>
    <mergeCell ref="C22:C26"/>
    <mergeCell ref="I22:I26"/>
    <mergeCell ref="D21:E21"/>
    <mergeCell ref="F21:G21"/>
    <mergeCell ref="K21:O21"/>
    <mergeCell ref="O10:O12"/>
    <mergeCell ref="D22:E26"/>
    <mergeCell ref="F22:G26"/>
    <mergeCell ref="H22:H26"/>
    <mergeCell ref="N10:N12"/>
    <mergeCell ref="K25:O25"/>
    <mergeCell ref="N13:N14"/>
    <mergeCell ref="O13:O14"/>
    <mergeCell ref="H14:I14"/>
    <mergeCell ref="O8:O9"/>
    <mergeCell ref="B2:O2"/>
    <mergeCell ref="B3:O3"/>
    <mergeCell ref="B4:O4"/>
    <mergeCell ref="B7:C7"/>
    <mergeCell ref="E7:F7"/>
    <mergeCell ref="H7:I7"/>
    <mergeCell ref="K7:L7"/>
    <mergeCell ref="N7:O7"/>
    <mergeCell ref="E8:E9"/>
    <mergeCell ref="F8:F9"/>
    <mergeCell ref="N8:N9"/>
    <mergeCell ref="K8:K12"/>
    <mergeCell ref="L8:L12"/>
    <mergeCell ref="H15:H19"/>
    <mergeCell ref="I15:I19"/>
    <mergeCell ref="B8:B14"/>
    <mergeCell ref="C8:C14"/>
    <mergeCell ref="B15:C19"/>
    <mergeCell ref="E13:E14"/>
    <mergeCell ref="F13:F14"/>
    <mergeCell ref="K13:L19"/>
    <mergeCell ref="E18:F19"/>
    <mergeCell ref="E10:E12"/>
    <mergeCell ref="F10:F12"/>
  </mergeCells>
  <pageMargins left="0.11811023622047245" right="0.11811023622047245" top="0.74803149606299213" bottom="0.74803149606299213" header="0.31496062992125984" footer="0.31496062992125984"/>
  <pageSetup paperSize="345" scale="44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B8"/>
  <sheetViews>
    <sheetView workbookViewId="0">
      <selection activeCell="C27" sqref="C27"/>
    </sheetView>
  </sheetViews>
  <sheetFormatPr baseColWidth="10" defaultRowHeight="15" x14ac:dyDescent="0.25"/>
  <cols>
    <col min="1" max="1" width="34.42578125" bestFit="1" customWidth="1"/>
    <col min="2" max="2" width="14.140625" bestFit="1" customWidth="1"/>
  </cols>
  <sheetData>
    <row r="2" spans="1:2" x14ac:dyDescent="0.25">
      <c r="A2" s="49" t="s">
        <v>0</v>
      </c>
      <c r="B2" s="101">
        <v>3998220</v>
      </c>
    </row>
    <row r="3" spans="1:2" x14ac:dyDescent="0.25">
      <c r="A3" s="50"/>
      <c r="B3" s="102"/>
    </row>
    <row r="4" spans="1:2" x14ac:dyDescent="0.25">
      <c r="A4" s="49" t="s">
        <v>7</v>
      </c>
      <c r="B4" s="101">
        <v>1752000.67</v>
      </c>
    </row>
    <row r="5" spans="1:2" x14ac:dyDescent="0.25">
      <c r="A5" s="50"/>
      <c r="B5" s="102"/>
    </row>
    <row r="6" spans="1:2" x14ac:dyDescent="0.25">
      <c r="A6" s="49"/>
      <c r="B6" s="103">
        <v>0.43819999999999998</v>
      </c>
    </row>
    <row r="7" spans="1:2" ht="15.75" customHeight="1" x14ac:dyDescent="0.25">
      <c r="A7" s="50"/>
      <c r="B7" s="104"/>
    </row>
    <row r="8" spans="1:2" x14ac:dyDescent="0.25">
      <c r="A8" t="s">
        <v>31</v>
      </c>
      <c r="B8" s="24">
        <f>B2-B4</f>
        <v>2246219.33</v>
      </c>
    </row>
  </sheetData>
  <mergeCells count="6">
    <mergeCell ref="A2:A3"/>
    <mergeCell ref="B2:B3"/>
    <mergeCell ref="A4:A5"/>
    <mergeCell ref="B4:B5"/>
    <mergeCell ref="A6:A7"/>
    <mergeCell ref="B6:B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N19" sqref="N1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e3127d-b50e-4c29-b846-9213acea4d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D96561CF3FA49BA629FB29367CEAB" ma:contentTypeVersion="13" ma:contentTypeDescription="Crear nuevo documento." ma:contentTypeScope="" ma:versionID="606f3e7cb7d8008fc89ea2fbbbc52b3a">
  <xsd:schema xmlns:xsd="http://www.w3.org/2001/XMLSchema" xmlns:xs="http://www.w3.org/2001/XMLSchema" xmlns:p="http://schemas.microsoft.com/office/2006/metadata/properties" xmlns:ns3="efcf9931-6988-4c26-989d-90fd7d9d6177" xmlns:ns4="2de3127d-b50e-4c29-b846-9213acea4d89" targetNamespace="http://schemas.microsoft.com/office/2006/metadata/properties" ma:root="true" ma:fieldsID="23e20251a5979eb42f84e23b61b1232f" ns3:_="" ns4:_="">
    <xsd:import namespace="efcf9931-6988-4c26-989d-90fd7d9d6177"/>
    <xsd:import namespace="2de3127d-b50e-4c29-b846-9213acea4d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f9931-6988-4c26-989d-90fd7d9d61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3127d-b50e-4c29-b846-9213acea4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B19548-EF62-4441-AC26-B10FF5F55CB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fcf9931-6988-4c26-989d-90fd7d9d6177"/>
    <ds:schemaRef ds:uri="2de3127d-b50e-4c29-b846-9213acea4d8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3C6549-093B-4DA1-B224-3FF708F69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f9931-6988-4c26-989d-90fd7d9d6177"/>
    <ds:schemaRef ds:uri="2de3127d-b50e-4c29-b846-9213acea4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2E4126-94EB-49B8-9E9C-4ECBDAE463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JULIO</vt:lpstr>
      <vt:lpstr>Hoja2</vt:lpstr>
      <vt:lpstr>mapa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CPCC</dc:creator>
  <cp:lastModifiedBy>SOPORTE</cp:lastModifiedBy>
  <cp:lastPrinted>2026-08-19T18:38:29Z</cp:lastPrinted>
  <dcterms:created xsi:type="dcterms:W3CDTF">2023-02-11T22:01:01Z</dcterms:created>
  <dcterms:modified xsi:type="dcterms:W3CDTF">2026-08-19T18:39:49Z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0x010100A39D96561CF3FA49BA629FB29367CEAB</vt:lpwstr>
  </property>
</Properties>
</file>